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7875" activeTab="2"/>
  </bookViews>
  <sheets>
    <sheet name="unit 1" sheetId="1" r:id="rId1"/>
    <sheet name="unit 2" sheetId="2" r:id="rId2"/>
    <sheet name="unit 3" sheetId="3" r:id="rId3"/>
  </sheets>
  <definedNames/>
  <calcPr fullCalcOnLoad="1"/>
</workbook>
</file>

<file path=xl/sharedStrings.xml><?xml version="1.0" encoding="utf-8"?>
<sst xmlns="http://schemas.openxmlformats.org/spreadsheetml/2006/main" count="197" uniqueCount="54">
  <si>
    <t>AC-DC Single Output Voltage external Power Supply Test Report</t>
  </si>
  <si>
    <t>Lab Test Results</t>
  </si>
  <si>
    <t>Manufacturer Name</t>
  </si>
  <si>
    <t>Model</t>
  </si>
  <si>
    <t>Nameplate Specifications</t>
  </si>
  <si>
    <t>Related Product Specifications</t>
  </si>
  <si>
    <t>Input</t>
  </si>
  <si>
    <t>Output</t>
  </si>
  <si>
    <t>Voltage (V)</t>
  </si>
  <si>
    <t>Current (A)</t>
  </si>
  <si>
    <t>Power (Watts)</t>
  </si>
  <si>
    <t>Frequency (Hz)</t>
  </si>
  <si>
    <t>Date Measured</t>
  </si>
  <si>
    <t>Ambient Temp. °C</t>
  </si>
  <si>
    <t>(25+/-5)°C</t>
  </si>
  <si>
    <t>Output Cord AWG and Length</t>
  </si>
  <si>
    <t>Active Power Measurements</t>
  </si>
  <si>
    <t>No Load</t>
  </si>
  <si>
    <t>Percent of Rated Load</t>
  </si>
  <si>
    <t>Average</t>
  </si>
  <si>
    <t>DC Output Current (mA)</t>
  </si>
  <si>
    <t>DC Output Voltage (V)</t>
  </si>
  <si>
    <t xml:space="preserve">DC Output Power (W) </t>
  </si>
  <si>
    <t xml:space="preserve"> </t>
  </si>
  <si>
    <t>AC Input Voltage (V)</t>
  </si>
  <si>
    <t>AC Input Power (W)</t>
  </si>
  <si>
    <t>Total Harmonic Distortion (THD)</t>
  </si>
  <si>
    <t>True Power Factor(Watts/VA)</t>
  </si>
  <si>
    <t>Ac Input Frequency</t>
  </si>
  <si>
    <t>Power Consumed by UUT (W)</t>
  </si>
  <si>
    <t>Efficiency</t>
  </si>
  <si>
    <t>Limits</t>
  </si>
  <si>
    <t xml:space="preserve">Ave. Efficiency </t>
  </si>
  <si>
    <t>No Load power</t>
  </si>
  <si>
    <t>0.5 W</t>
  </si>
  <si>
    <t>Globtek,Inc.</t>
  </si>
  <si>
    <t>Part number:</t>
  </si>
  <si>
    <t>100-240</t>
  </si>
  <si>
    <t>50-60</t>
  </si>
  <si>
    <t>28 Deg</t>
  </si>
  <si>
    <t>0.3 W</t>
  </si>
  <si>
    <t>GT-41052-1305</t>
  </si>
  <si>
    <t>Type of Output Cord</t>
  </si>
  <si>
    <t>WR9QA2600CCP-N</t>
  </si>
  <si>
    <t>NOV-28-11</t>
  </si>
  <si>
    <t>1185, VW-1, E330069, SUHUA, FT1</t>
  </si>
  <si>
    <t>25 Deg</t>
  </si>
  <si>
    <t>NOV 29 2011</t>
  </si>
  <si>
    <t>25 Deg C</t>
  </si>
  <si>
    <t>18AWM,1830(+/-10)mm</t>
  </si>
  <si>
    <t>Energy Star Level V</t>
  </si>
  <si>
    <t>CEC IV</t>
  </si>
  <si>
    <t>CEC level IV</t>
  </si>
  <si>
    <t xml:space="preserve">CEC Level IV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</si>
</sst>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  <numFmt numFmtId="172" formatCode="0.000_);[Red]\(0.000\)"/>
    <numFmt numFmtId="173" formatCode="0.000%"/>
  </numFmts>
  <fonts count="40">
    <font>
      <sz val="11"/>
      <color indexed="8"/>
      <name val="Calibri"/>
      <family val="2"/>
    </font>
    <font>
      <b/>
      <sz val="11"/>
      <name val="Tahoma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b/>
      <sz val="14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9" fontId="1" fillId="33" borderId="18" xfId="0" applyNumberFormat="1" applyFont="1" applyFill="1" applyBorder="1" applyAlignment="1">
      <alignment horizontal="center" vertical="center"/>
    </xf>
    <xf numFmtId="9" fontId="1" fillId="33" borderId="11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168" fontId="3" fillId="34" borderId="18" xfId="0" applyNumberFormat="1" applyFont="1" applyFill="1" applyBorder="1" applyAlignment="1">
      <alignment horizontal="center" vertical="center"/>
    </xf>
    <xf numFmtId="168" fontId="3" fillId="34" borderId="11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69" fontId="3" fillId="34" borderId="18" xfId="0" applyNumberFormat="1" applyFont="1" applyFill="1" applyBorder="1" applyAlignment="1">
      <alignment horizontal="center" vertical="center"/>
    </xf>
    <xf numFmtId="169" fontId="3" fillId="34" borderId="11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70" fontId="3" fillId="34" borderId="18" xfId="0" applyNumberFormat="1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171" fontId="3" fillId="34" borderId="18" xfId="0" applyNumberFormat="1" applyFont="1" applyFill="1" applyBorder="1" applyAlignment="1">
      <alignment horizontal="center" vertical="center"/>
    </xf>
    <xf numFmtId="171" fontId="3" fillId="34" borderId="11" xfId="0" applyNumberFormat="1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69" fontId="3" fillId="33" borderId="19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172" fontId="3" fillId="34" borderId="18" xfId="0" applyNumberFormat="1" applyFont="1" applyFill="1" applyBorder="1" applyAlignment="1">
      <alignment horizontal="center" vertical="center"/>
    </xf>
    <xf numFmtId="172" fontId="3" fillId="34" borderId="11" xfId="0" applyNumberFormat="1" applyFont="1" applyFill="1" applyBorder="1" applyAlignment="1">
      <alignment horizontal="center" vertical="center"/>
    </xf>
    <xf numFmtId="170" fontId="3" fillId="34" borderId="11" xfId="0" applyNumberFormat="1" applyFont="1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173" fontId="3" fillId="33" borderId="19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33" borderId="40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5" borderId="40" xfId="0" applyFont="1" applyFill="1" applyBorder="1" applyAlignment="1">
      <alignment horizontal="left" vertical="center"/>
    </xf>
    <xf numFmtId="0" fontId="1" fillId="35" borderId="22" xfId="0" applyFont="1" applyFill="1" applyBorder="1" applyAlignment="1">
      <alignment horizontal="left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0" fontId="0" fillId="36" borderId="13" xfId="0" applyFill="1" applyBorder="1" applyAlignment="1">
      <alignment horizontal="center"/>
    </xf>
    <xf numFmtId="0" fontId="0" fillId="36" borderId="45" xfId="0" applyFill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5" fontId="2" fillId="36" borderId="47" xfId="0" applyNumberFormat="1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34" borderId="47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47" xfId="0" applyFont="1" applyFill="1" applyBorder="1" applyAlignment="1">
      <alignment vertical="center"/>
    </xf>
    <xf numFmtId="0" fontId="1" fillId="33" borderId="51" xfId="0" applyFont="1" applyFill="1" applyBorder="1" applyAlignment="1">
      <alignment vertical="center"/>
    </xf>
    <xf numFmtId="0" fontId="1" fillId="33" borderId="48" xfId="0" applyFont="1" applyFill="1" applyBorder="1" applyAlignment="1">
      <alignment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14" fontId="1" fillId="34" borderId="47" xfId="0" applyNumberFormat="1" applyFont="1" applyFill="1" applyBorder="1" applyAlignment="1">
      <alignment horizontal="center" vertical="center"/>
    </xf>
    <xf numFmtId="14" fontId="1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="87" zoomScaleNormal="87" zoomScalePageLayoutView="0" workbookViewId="0" topLeftCell="A22">
      <selection activeCell="J12" sqref="J12"/>
    </sheetView>
  </sheetViews>
  <sheetFormatPr defaultColWidth="9.140625" defaultRowHeight="15" customHeight="1"/>
  <cols>
    <col min="1" max="1" width="22.421875" style="0" customWidth="1"/>
    <col min="2" max="2" width="15.00390625" style="0" customWidth="1"/>
    <col min="3" max="4" width="15.7109375" style="0" hidden="1" customWidth="1"/>
    <col min="5" max="5" width="20.7109375" style="0" customWidth="1"/>
    <col min="6" max="16" width="15.710937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.75" customHeight="1" thickBot="1">
      <c r="A2" s="80" t="s">
        <v>1</v>
      </c>
      <c r="B2" s="80"/>
      <c r="C2" s="80"/>
      <c r="D2" s="2"/>
      <c r="E2" s="2"/>
      <c r="G2" s="46" t="s">
        <v>31</v>
      </c>
      <c r="H2" s="47"/>
      <c r="I2" s="47"/>
      <c r="J2" s="48"/>
    </row>
    <row r="3" spans="1:10" ht="15.75" customHeight="1" thickBot="1">
      <c r="A3" s="81" t="s">
        <v>2</v>
      </c>
      <c r="B3" s="82"/>
      <c r="C3" s="83"/>
      <c r="D3" s="84" t="s">
        <v>35</v>
      </c>
      <c r="E3" s="85"/>
      <c r="G3" s="49" t="s">
        <v>53</v>
      </c>
      <c r="H3" s="50"/>
      <c r="I3" s="51" t="s">
        <v>50</v>
      </c>
      <c r="J3" s="52"/>
    </row>
    <row r="4" spans="1:10" ht="15.75" customHeight="1" thickBot="1">
      <c r="A4" s="81" t="s">
        <v>3</v>
      </c>
      <c r="B4" s="82"/>
      <c r="C4" s="83"/>
      <c r="D4" s="84" t="s">
        <v>41</v>
      </c>
      <c r="E4" s="85"/>
      <c r="G4" s="39" t="s">
        <v>32</v>
      </c>
      <c r="H4" s="40" t="s">
        <v>33</v>
      </c>
      <c r="I4" s="40" t="s">
        <v>32</v>
      </c>
      <c r="J4" s="41" t="s">
        <v>33</v>
      </c>
    </row>
    <row r="5" spans="1:10" ht="15.75" customHeight="1" thickBot="1">
      <c r="A5" s="81" t="s">
        <v>36</v>
      </c>
      <c r="B5" s="82"/>
      <c r="C5" s="83"/>
      <c r="D5" s="84" t="s">
        <v>43</v>
      </c>
      <c r="E5" s="85"/>
      <c r="G5" s="44">
        <v>0.7308</v>
      </c>
      <c r="H5" s="42" t="s">
        <v>34</v>
      </c>
      <c r="I5" s="45">
        <v>0.7534</v>
      </c>
      <c r="J5" s="43" t="s">
        <v>40</v>
      </c>
    </row>
    <row r="8" spans="1:6" ht="18.75" customHeight="1" thickBot="1">
      <c r="A8" s="86" t="s">
        <v>4</v>
      </c>
      <c r="B8" s="86"/>
      <c r="C8" s="86"/>
      <c r="D8" s="86"/>
      <c r="E8" s="86"/>
      <c r="F8" s="86"/>
    </row>
    <row r="9" spans="1:6" ht="15" customHeight="1">
      <c r="A9" s="87" t="s">
        <v>5</v>
      </c>
      <c r="B9" s="88"/>
      <c r="C9" s="88"/>
      <c r="D9" s="89"/>
      <c r="E9" s="3" t="s">
        <v>6</v>
      </c>
      <c r="F9" s="3" t="s">
        <v>7</v>
      </c>
    </row>
    <row r="10" spans="1:6" ht="15" customHeight="1">
      <c r="A10" s="90" t="s">
        <v>8</v>
      </c>
      <c r="B10" s="91"/>
      <c r="C10" s="91"/>
      <c r="D10" s="92"/>
      <c r="E10" s="4" t="s">
        <v>37</v>
      </c>
      <c r="F10" s="4">
        <v>5</v>
      </c>
    </row>
    <row r="11" spans="1:6" ht="15" customHeight="1">
      <c r="A11" s="90" t="s">
        <v>9</v>
      </c>
      <c r="B11" s="91"/>
      <c r="C11" s="91"/>
      <c r="D11" s="92"/>
      <c r="E11" s="4">
        <v>0.6</v>
      </c>
      <c r="F11" s="4">
        <v>2.6</v>
      </c>
    </row>
    <row r="12" spans="1:6" ht="15" customHeight="1">
      <c r="A12" s="90" t="s">
        <v>10</v>
      </c>
      <c r="B12" s="91"/>
      <c r="C12" s="91"/>
      <c r="D12" s="92"/>
      <c r="E12" s="4"/>
      <c r="F12" s="4">
        <v>13</v>
      </c>
    </row>
    <row r="13" spans="1:6" ht="15.75" customHeight="1" thickBot="1">
      <c r="A13" s="69" t="s">
        <v>11</v>
      </c>
      <c r="B13" s="70"/>
      <c r="C13" s="70"/>
      <c r="D13" s="71"/>
      <c r="E13" s="5" t="s">
        <v>38</v>
      </c>
      <c r="F13" s="6"/>
    </row>
    <row r="14" ht="15.75" customHeight="1" thickBot="1"/>
    <row r="15" spans="1:6" ht="15.75" customHeight="1" thickBot="1">
      <c r="A15" s="93" t="s">
        <v>12</v>
      </c>
      <c r="B15" s="94"/>
      <c r="C15" s="95">
        <v>38869</v>
      </c>
      <c r="D15" s="96"/>
      <c r="E15" s="72" t="s">
        <v>47</v>
      </c>
      <c r="F15" s="73"/>
    </row>
    <row r="16" spans="1:6" ht="15.75" customHeight="1" thickBot="1">
      <c r="A16" s="74" t="s">
        <v>13</v>
      </c>
      <c r="B16" s="75"/>
      <c r="C16" s="76" t="s">
        <v>14</v>
      </c>
      <c r="D16" s="77"/>
      <c r="E16" s="78" t="s">
        <v>48</v>
      </c>
      <c r="F16" s="79"/>
    </row>
    <row r="17" spans="1:6" ht="15.75" customHeight="1" thickBot="1">
      <c r="A17" s="7" t="s">
        <v>15</v>
      </c>
      <c r="B17" s="8"/>
      <c r="C17" s="9"/>
      <c r="D17" s="9"/>
      <c r="E17" s="67" t="s">
        <v>49</v>
      </c>
      <c r="F17" s="68"/>
    </row>
    <row r="18" spans="1:6" ht="15.75" customHeight="1" thickBot="1">
      <c r="A18" s="7" t="s">
        <v>42</v>
      </c>
      <c r="B18" s="8"/>
      <c r="C18" s="9"/>
      <c r="D18" s="9"/>
      <c r="E18" s="67" t="s">
        <v>45</v>
      </c>
      <c r="F18" s="68"/>
    </row>
    <row r="19" ht="15.75" customHeight="1" thickBot="1"/>
    <row r="20" spans="1:10" ht="18.75" customHeight="1" thickBot="1">
      <c r="A20" s="10"/>
      <c r="B20" s="10"/>
      <c r="C20" s="10"/>
      <c r="D20" s="11"/>
      <c r="E20" s="61" t="s">
        <v>16</v>
      </c>
      <c r="F20" s="62"/>
      <c r="G20" s="62"/>
      <c r="H20" s="63"/>
      <c r="I20" s="12" t="s">
        <v>17</v>
      </c>
      <c r="J20" s="13"/>
    </row>
    <row r="21" spans="1:10" ht="15" customHeight="1">
      <c r="A21" s="64" t="s">
        <v>18</v>
      </c>
      <c r="B21" s="65"/>
      <c r="C21" s="65"/>
      <c r="D21" s="66"/>
      <c r="E21" s="14">
        <v>1</v>
      </c>
      <c r="F21" s="15">
        <v>0.75</v>
      </c>
      <c r="G21" s="15">
        <v>0.5</v>
      </c>
      <c r="H21" s="15">
        <v>0.25</v>
      </c>
      <c r="I21" s="15">
        <v>0</v>
      </c>
      <c r="J21" s="16" t="s">
        <v>19</v>
      </c>
    </row>
    <row r="22" spans="1:10" ht="15" customHeight="1">
      <c r="A22" s="53" t="s">
        <v>20</v>
      </c>
      <c r="B22" s="54"/>
      <c r="C22" s="54"/>
      <c r="D22" s="55"/>
      <c r="E22" s="17">
        <v>2600</v>
      </c>
      <c r="F22" s="18">
        <v>1950</v>
      </c>
      <c r="G22" s="18">
        <v>1300</v>
      </c>
      <c r="H22" s="18">
        <v>650</v>
      </c>
      <c r="I22" s="18">
        <v>0</v>
      </c>
      <c r="J22" s="19"/>
    </row>
    <row r="23" spans="1:10" ht="15" customHeight="1">
      <c r="A23" s="53" t="s">
        <v>21</v>
      </c>
      <c r="B23" s="54"/>
      <c r="C23" s="54"/>
      <c r="D23" s="55"/>
      <c r="E23" s="20">
        <v>4.79</v>
      </c>
      <c r="F23" s="21">
        <v>4.89</v>
      </c>
      <c r="G23" s="21">
        <v>4.99</v>
      </c>
      <c r="H23" s="21">
        <v>5.09</v>
      </c>
      <c r="I23" s="21">
        <v>5.2</v>
      </c>
      <c r="J23" s="22"/>
    </row>
    <row r="24" spans="1:10" ht="15" customHeight="1">
      <c r="A24" s="53" t="s">
        <v>22</v>
      </c>
      <c r="B24" s="54"/>
      <c r="C24" s="54"/>
      <c r="D24" s="55"/>
      <c r="E24" s="23">
        <f>E22*E23/1000</f>
        <v>12.454</v>
      </c>
      <c r="F24" s="23">
        <f>F22*F23/1000</f>
        <v>9.5355</v>
      </c>
      <c r="G24" s="23">
        <f>G22*G23/1000</f>
        <v>6.487</v>
      </c>
      <c r="H24" s="23">
        <f>H22*H23/1000</f>
        <v>3.3085</v>
      </c>
      <c r="I24" s="23">
        <f>I22*I23/1000</f>
        <v>0</v>
      </c>
      <c r="J24" s="22"/>
    </row>
    <row r="25" spans="1:10" ht="15" customHeight="1">
      <c r="A25" s="56"/>
      <c r="B25" s="57"/>
      <c r="C25" s="57"/>
      <c r="D25" s="57"/>
      <c r="E25" s="24"/>
      <c r="F25" s="24" t="s">
        <v>23</v>
      </c>
      <c r="G25" s="24"/>
      <c r="H25" s="24"/>
      <c r="I25" s="24"/>
      <c r="J25" s="25"/>
    </row>
    <row r="26" spans="1:10" ht="15" customHeight="1">
      <c r="A26" s="53" t="s">
        <v>24</v>
      </c>
      <c r="B26" s="54"/>
      <c r="C26" s="54"/>
      <c r="D26" s="55"/>
      <c r="E26" s="58">
        <v>115</v>
      </c>
      <c r="F26" s="59"/>
      <c r="G26" s="59"/>
      <c r="H26" s="59"/>
      <c r="I26" s="60"/>
      <c r="J26" s="22"/>
    </row>
    <row r="27" spans="1:10" ht="15" customHeight="1">
      <c r="A27" s="53" t="s">
        <v>25</v>
      </c>
      <c r="B27" s="54"/>
      <c r="C27" s="54"/>
      <c r="D27" s="55"/>
      <c r="E27" s="26">
        <v>17.573</v>
      </c>
      <c r="F27" s="27">
        <v>12.964</v>
      </c>
      <c r="G27" s="27">
        <v>8.5459</v>
      </c>
      <c r="H27" s="27">
        <v>4.3414</v>
      </c>
      <c r="I27" s="27">
        <v>0.0887</v>
      </c>
      <c r="J27" s="28"/>
    </row>
    <row r="28" spans="1:10" ht="15" customHeight="1">
      <c r="A28" s="53" t="s">
        <v>26</v>
      </c>
      <c r="B28" s="54"/>
      <c r="C28" s="54"/>
      <c r="D28" s="55"/>
      <c r="E28" s="20">
        <v>0.1828</v>
      </c>
      <c r="F28" s="21">
        <v>0.1636</v>
      </c>
      <c r="G28" s="21">
        <v>0.1415</v>
      </c>
      <c r="H28" s="21">
        <v>0.119</v>
      </c>
      <c r="I28" s="21">
        <v>0.092</v>
      </c>
      <c r="J28" s="29">
        <f>AVERAGE(E28:I28)</f>
        <v>0.13978</v>
      </c>
    </row>
    <row r="29" spans="1:10" ht="15" customHeight="1">
      <c r="A29" s="53" t="s">
        <v>27</v>
      </c>
      <c r="B29" s="54"/>
      <c r="C29" s="54"/>
      <c r="D29" s="55"/>
      <c r="E29" s="20">
        <v>0.5672</v>
      </c>
      <c r="F29" s="21">
        <v>0.5376</v>
      </c>
      <c r="G29" s="21">
        <v>0.4951</v>
      </c>
      <c r="H29" s="21">
        <v>0.4268</v>
      </c>
      <c r="I29" s="21">
        <v>0.0383</v>
      </c>
      <c r="J29" s="29">
        <f>AVERAGE(E29:I29)</f>
        <v>0.413</v>
      </c>
    </row>
    <row r="30" spans="1:10" ht="15" customHeight="1">
      <c r="A30" s="53" t="s">
        <v>28</v>
      </c>
      <c r="B30" s="54"/>
      <c r="C30" s="54"/>
      <c r="D30" s="55"/>
      <c r="E30" s="4">
        <v>60</v>
      </c>
      <c r="F30" s="4">
        <v>60</v>
      </c>
      <c r="G30" s="4">
        <v>60</v>
      </c>
      <c r="H30" s="4">
        <v>60</v>
      </c>
      <c r="I30" s="4">
        <v>60</v>
      </c>
      <c r="J30" s="30">
        <f>AVERAGE(E30:H30)</f>
        <v>60</v>
      </c>
    </row>
    <row r="31" spans="1:10" ht="15" customHeight="1">
      <c r="A31" s="56"/>
      <c r="B31" s="57"/>
      <c r="C31" s="57"/>
      <c r="D31" s="57"/>
      <c r="E31" s="31"/>
      <c r="F31" s="31"/>
      <c r="G31" s="31"/>
      <c r="H31" s="31"/>
      <c r="I31" s="31"/>
      <c r="J31" s="32"/>
    </row>
    <row r="32" spans="1:10" ht="15" customHeight="1">
      <c r="A32" s="53" t="s">
        <v>29</v>
      </c>
      <c r="B32" s="54"/>
      <c r="C32" s="54"/>
      <c r="D32" s="55"/>
      <c r="E32" s="33">
        <f>E27-E24</f>
        <v>5.119</v>
      </c>
      <c r="F32" s="34">
        <f>F27-F24</f>
        <v>3.4284999999999997</v>
      </c>
      <c r="G32" s="34">
        <f>G27-G24</f>
        <v>2.0588999999999995</v>
      </c>
      <c r="H32" s="34">
        <f>H27-H24</f>
        <v>1.0329000000000002</v>
      </c>
      <c r="I32" s="35"/>
      <c r="J32" s="36"/>
    </row>
    <row r="33" spans="1:10" ht="15" customHeight="1">
      <c r="A33" s="53" t="s">
        <v>30</v>
      </c>
      <c r="B33" s="54"/>
      <c r="C33" s="54"/>
      <c r="D33" s="55"/>
      <c r="E33" s="37">
        <f>E24/E27</f>
        <v>0.708700847891652</v>
      </c>
      <c r="F33" s="37">
        <f>F24/F27</f>
        <v>0.7355368713360074</v>
      </c>
      <c r="G33" s="37">
        <f>G24/G27</f>
        <v>0.7590774523455692</v>
      </c>
      <c r="H33" s="37">
        <f>H24/H27</f>
        <v>0.7620813562445294</v>
      </c>
      <c r="I33" s="37"/>
      <c r="J33" s="38">
        <f>AVERAGE(E33:H33)</f>
        <v>0.7413491319544394</v>
      </c>
    </row>
    <row r="35" ht="15.75" customHeight="1" thickBot="1"/>
    <row r="36" spans="1:10" ht="18.75" customHeight="1" thickBot="1">
      <c r="A36" s="10"/>
      <c r="B36" s="10"/>
      <c r="C36" s="10"/>
      <c r="D36" s="11"/>
      <c r="E36" s="61" t="s">
        <v>16</v>
      </c>
      <c r="F36" s="62"/>
      <c r="G36" s="62"/>
      <c r="H36" s="63"/>
      <c r="I36" s="12" t="s">
        <v>17</v>
      </c>
      <c r="J36" s="13"/>
    </row>
    <row r="37" spans="1:10" ht="15" customHeight="1">
      <c r="A37" s="64" t="s">
        <v>18</v>
      </c>
      <c r="B37" s="65"/>
      <c r="C37" s="65"/>
      <c r="D37" s="66"/>
      <c r="E37" s="14">
        <v>1</v>
      </c>
      <c r="F37" s="15">
        <v>0.75</v>
      </c>
      <c r="G37" s="15">
        <v>0.5</v>
      </c>
      <c r="H37" s="15">
        <v>0.25</v>
      </c>
      <c r="I37" s="15">
        <v>0</v>
      </c>
      <c r="J37" s="16" t="s">
        <v>19</v>
      </c>
    </row>
    <row r="38" spans="1:10" ht="15" customHeight="1">
      <c r="A38" s="53" t="s">
        <v>20</v>
      </c>
      <c r="B38" s="54"/>
      <c r="C38" s="54"/>
      <c r="D38" s="55"/>
      <c r="E38" s="17">
        <v>2600</v>
      </c>
      <c r="F38" s="18">
        <v>1950</v>
      </c>
      <c r="G38" s="18">
        <v>1300</v>
      </c>
      <c r="H38" s="18">
        <v>650</v>
      </c>
      <c r="I38" s="18">
        <v>0</v>
      </c>
      <c r="J38" s="19"/>
    </row>
    <row r="39" spans="1:10" ht="15" customHeight="1">
      <c r="A39" s="53" t="s">
        <v>21</v>
      </c>
      <c r="B39" s="54"/>
      <c r="C39" s="54"/>
      <c r="D39" s="55"/>
      <c r="E39" s="20">
        <v>4.79</v>
      </c>
      <c r="F39" s="21">
        <v>4.89</v>
      </c>
      <c r="G39" s="21">
        <v>4.98</v>
      </c>
      <c r="H39" s="21">
        <v>5.1</v>
      </c>
      <c r="I39" s="21">
        <v>5.19</v>
      </c>
      <c r="J39" s="22"/>
    </row>
    <row r="40" spans="1:10" ht="15" customHeight="1">
      <c r="A40" s="53" t="s">
        <v>22</v>
      </c>
      <c r="B40" s="54"/>
      <c r="C40" s="54"/>
      <c r="D40" s="55"/>
      <c r="E40" s="23">
        <f>E38*E39/1000</f>
        <v>12.454</v>
      </c>
      <c r="F40" s="23">
        <f>F38*F39/1000</f>
        <v>9.5355</v>
      </c>
      <c r="G40" s="23">
        <f>G38*G39/1000</f>
        <v>6.474000000000001</v>
      </c>
      <c r="H40" s="23">
        <f>H38*H39/1000</f>
        <v>3.3149999999999995</v>
      </c>
      <c r="I40" s="23">
        <f>I38*I39/1000</f>
        <v>0</v>
      </c>
      <c r="J40" s="22"/>
    </row>
    <row r="41" spans="1:10" ht="15" customHeight="1">
      <c r="A41" s="56"/>
      <c r="B41" s="57"/>
      <c r="C41" s="57"/>
      <c r="D41" s="57"/>
      <c r="E41" s="24"/>
      <c r="F41" s="24" t="s">
        <v>23</v>
      </c>
      <c r="G41" s="24"/>
      <c r="H41" s="24"/>
      <c r="I41" s="24"/>
      <c r="J41" s="25"/>
    </row>
    <row r="42" spans="1:10" ht="15" customHeight="1">
      <c r="A42" s="53" t="s">
        <v>24</v>
      </c>
      <c r="B42" s="54"/>
      <c r="C42" s="54"/>
      <c r="D42" s="55"/>
      <c r="E42" s="58">
        <v>230</v>
      </c>
      <c r="F42" s="59"/>
      <c r="G42" s="59"/>
      <c r="H42" s="59"/>
      <c r="I42" s="60"/>
      <c r="J42" s="22"/>
    </row>
    <row r="43" spans="1:10" ht="15" customHeight="1">
      <c r="A43" s="53" t="s">
        <v>25</v>
      </c>
      <c r="B43" s="54"/>
      <c r="C43" s="54"/>
      <c r="D43" s="55"/>
      <c r="E43" s="26">
        <v>17.65</v>
      </c>
      <c r="F43" s="27">
        <v>13.078</v>
      </c>
      <c r="G43" s="27">
        <v>8.8605</v>
      </c>
      <c r="H43" s="27">
        <v>4.5125</v>
      </c>
      <c r="I43" s="27">
        <v>0.1371</v>
      </c>
      <c r="J43" s="28"/>
    </row>
    <row r="44" spans="1:10" ht="15" customHeight="1">
      <c r="A44" s="53" t="s">
        <v>26</v>
      </c>
      <c r="B44" s="54"/>
      <c r="C44" s="54"/>
      <c r="D44" s="55"/>
      <c r="E44" s="20">
        <v>0.0909</v>
      </c>
      <c r="F44" s="21">
        <v>0.0817</v>
      </c>
      <c r="G44" s="21">
        <v>0.0737</v>
      </c>
      <c r="H44" s="21">
        <v>0.0662</v>
      </c>
      <c r="I44" s="21">
        <v>0.0526</v>
      </c>
      <c r="J44" s="29">
        <f>AVERAGE(E44:I44)</f>
        <v>0.07301999999999999</v>
      </c>
    </row>
    <row r="45" spans="1:10" ht="15" customHeight="1">
      <c r="A45" s="53" t="s">
        <v>27</v>
      </c>
      <c r="B45" s="54"/>
      <c r="C45" s="54"/>
      <c r="D45" s="55"/>
      <c r="E45" s="20">
        <v>0.4315</v>
      </c>
      <c r="F45" s="21">
        <v>0.4073</v>
      </c>
      <c r="G45" s="21">
        <v>0.3741</v>
      </c>
      <c r="H45" s="21">
        <v>0.3114</v>
      </c>
      <c r="I45" s="21">
        <v>0.0209</v>
      </c>
      <c r="J45" s="29">
        <f>AVERAGE(E45:I45)</f>
        <v>0.3090399999999999</v>
      </c>
    </row>
    <row r="46" spans="1:10" ht="15" customHeight="1">
      <c r="A46" s="53" t="s">
        <v>28</v>
      </c>
      <c r="B46" s="54"/>
      <c r="C46" s="54"/>
      <c r="D46" s="55"/>
      <c r="E46" s="4">
        <v>50</v>
      </c>
      <c r="F46" s="4">
        <v>50</v>
      </c>
      <c r="G46" s="4">
        <v>50</v>
      </c>
      <c r="H46" s="4">
        <v>50</v>
      </c>
      <c r="I46" s="4">
        <v>50</v>
      </c>
      <c r="J46" s="30">
        <f>AVERAGE(E46:H46)</f>
        <v>50</v>
      </c>
    </row>
    <row r="47" spans="1:10" ht="15" customHeight="1">
      <c r="A47" s="56"/>
      <c r="B47" s="57"/>
      <c r="C47" s="57"/>
      <c r="D47" s="57"/>
      <c r="E47" s="31"/>
      <c r="F47" s="31"/>
      <c r="G47" s="31"/>
      <c r="H47" s="31"/>
      <c r="I47" s="31"/>
      <c r="J47" s="32"/>
    </row>
    <row r="48" spans="1:10" ht="15" customHeight="1">
      <c r="A48" s="53" t="s">
        <v>29</v>
      </c>
      <c r="B48" s="54"/>
      <c r="C48" s="54"/>
      <c r="D48" s="55"/>
      <c r="E48" s="33">
        <f>E43-E40</f>
        <v>5.195999999999998</v>
      </c>
      <c r="F48" s="34">
        <f>F43-F40</f>
        <v>3.5424999999999986</v>
      </c>
      <c r="G48" s="34">
        <f>G43-G40</f>
        <v>2.386499999999999</v>
      </c>
      <c r="H48" s="34">
        <f>H43-H40</f>
        <v>1.1975000000000007</v>
      </c>
      <c r="I48" s="35"/>
      <c r="J48" s="36"/>
    </row>
    <row r="49" spans="1:10" ht="15" customHeight="1">
      <c r="A49" s="53" t="s">
        <v>30</v>
      </c>
      <c r="B49" s="54"/>
      <c r="C49" s="54"/>
      <c r="D49" s="55"/>
      <c r="E49" s="37">
        <f>E40/E43</f>
        <v>0.7056090651558075</v>
      </c>
      <c r="F49" s="37">
        <f>F40/F43</f>
        <v>0.7291252485089464</v>
      </c>
      <c r="G49" s="37">
        <f>G40/G43</f>
        <v>0.7306585407144067</v>
      </c>
      <c r="H49" s="37">
        <f>H40/H43</f>
        <v>0.7346260387811633</v>
      </c>
      <c r="I49" s="37"/>
      <c r="J49" s="38">
        <f>AVERAGE(E49:H49)</f>
        <v>0.7250047232900809</v>
      </c>
    </row>
  </sheetData>
  <sheetProtection/>
  <mergeCells count="54">
    <mergeCell ref="A10:D10"/>
    <mergeCell ref="A11:D11"/>
    <mergeCell ref="A15:B15"/>
    <mergeCell ref="C15:D15"/>
    <mergeCell ref="A12:D12"/>
    <mergeCell ref="A2:C2"/>
    <mergeCell ref="A3:C3"/>
    <mergeCell ref="D3:E3"/>
    <mergeCell ref="A4:C4"/>
    <mergeCell ref="D4:E4"/>
    <mergeCell ref="E17:F17"/>
    <mergeCell ref="A5:C5"/>
    <mergeCell ref="D5:E5"/>
    <mergeCell ref="A8:F8"/>
    <mergeCell ref="A9:D9"/>
    <mergeCell ref="A25:D25"/>
    <mergeCell ref="A26:D26"/>
    <mergeCell ref="A13:D13"/>
    <mergeCell ref="E15:F15"/>
    <mergeCell ref="A16:B16"/>
    <mergeCell ref="C16:D16"/>
    <mergeCell ref="E16:F16"/>
    <mergeCell ref="E18:F18"/>
    <mergeCell ref="E20:H20"/>
    <mergeCell ref="A21:D21"/>
    <mergeCell ref="A22:D22"/>
    <mergeCell ref="A23:D23"/>
    <mergeCell ref="A24:D24"/>
    <mergeCell ref="A42:D42"/>
    <mergeCell ref="E42:I42"/>
    <mergeCell ref="A30:D30"/>
    <mergeCell ref="A31:D31"/>
    <mergeCell ref="A32:D32"/>
    <mergeCell ref="A33:D33"/>
    <mergeCell ref="E36:H36"/>
    <mergeCell ref="A37:D37"/>
    <mergeCell ref="A38:D38"/>
    <mergeCell ref="A39:D39"/>
    <mergeCell ref="A40:D40"/>
    <mergeCell ref="A41:D41"/>
    <mergeCell ref="E26:I26"/>
    <mergeCell ref="A27:D27"/>
    <mergeCell ref="A28:D28"/>
    <mergeCell ref="A29:D29"/>
    <mergeCell ref="G2:J2"/>
    <mergeCell ref="G3:H3"/>
    <mergeCell ref="I3:J3"/>
    <mergeCell ref="A49:D49"/>
    <mergeCell ref="A43:D43"/>
    <mergeCell ref="A44:D44"/>
    <mergeCell ref="A45:D45"/>
    <mergeCell ref="A46:D46"/>
    <mergeCell ref="A47:D47"/>
    <mergeCell ref="A48:D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8">
      <selection activeCell="H7" sqref="H7"/>
    </sheetView>
  </sheetViews>
  <sheetFormatPr defaultColWidth="9.140625" defaultRowHeight="15" customHeight="1"/>
  <cols>
    <col min="5" max="5" width="14.8515625" style="0" customWidth="1"/>
    <col min="6" max="6" width="16.421875" style="0" customWidth="1"/>
    <col min="7" max="7" width="20.421875" style="0" customWidth="1"/>
    <col min="8" max="8" width="12.8515625" style="0" customWidth="1"/>
    <col min="9" max="9" width="18.8515625" style="0" customWidth="1"/>
    <col min="10" max="10" width="18.710937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" customHeight="1" thickBot="1">
      <c r="A2" s="80" t="s">
        <v>1</v>
      </c>
      <c r="B2" s="80"/>
      <c r="C2" s="80"/>
      <c r="D2" s="2"/>
      <c r="E2" s="2"/>
      <c r="G2" s="46" t="s">
        <v>31</v>
      </c>
      <c r="H2" s="47"/>
      <c r="I2" s="47"/>
      <c r="J2" s="48"/>
    </row>
    <row r="3" spans="1:10" ht="15" customHeight="1" thickBot="1">
      <c r="A3" s="81" t="s">
        <v>2</v>
      </c>
      <c r="B3" s="82"/>
      <c r="C3" s="83"/>
      <c r="D3" s="84" t="s">
        <v>35</v>
      </c>
      <c r="E3" s="85"/>
      <c r="G3" s="49" t="s">
        <v>52</v>
      </c>
      <c r="H3" s="50"/>
      <c r="I3" s="51" t="s">
        <v>50</v>
      </c>
      <c r="J3" s="52"/>
    </row>
    <row r="4" spans="1:10" ht="15" customHeight="1" thickBot="1">
      <c r="A4" s="81" t="s">
        <v>3</v>
      </c>
      <c r="B4" s="82"/>
      <c r="C4" s="83"/>
      <c r="D4" s="84" t="s">
        <v>41</v>
      </c>
      <c r="E4" s="85"/>
      <c r="G4" s="39" t="s">
        <v>32</v>
      </c>
      <c r="H4" s="40" t="s">
        <v>33</v>
      </c>
      <c r="I4" s="40" t="s">
        <v>32</v>
      </c>
      <c r="J4" s="41" t="s">
        <v>33</v>
      </c>
    </row>
    <row r="5" spans="1:10" ht="15" customHeight="1" thickBot="1">
      <c r="A5" s="81" t="s">
        <v>36</v>
      </c>
      <c r="B5" s="82"/>
      <c r="C5" s="83"/>
      <c r="D5" s="84" t="s">
        <v>43</v>
      </c>
      <c r="E5" s="85"/>
      <c r="G5" s="44">
        <v>0.7308</v>
      </c>
      <c r="H5" s="42" t="s">
        <v>34</v>
      </c>
      <c r="I5" s="45">
        <v>0.7534</v>
      </c>
      <c r="J5" s="43" t="s">
        <v>40</v>
      </c>
    </row>
    <row r="8" spans="1:6" ht="15" customHeight="1" thickBot="1">
      <c r="A8" s="86" t="s">
        <v>4</v>
      </c>
      <c r="B8" s="86"/>
      <c r="C8" s="86"/>
      <c r="D8" s="86"/>
      <c r="E8" s="86"/>
      <c r="F8" s="86"/>
    </row>
    <row r="9" spans="1:6" ht="15" customHeight="1">
      <c r="A9" s="87" t="s">
        <v>5</v>
      </c>
      <c r="B9" s="88"/>
      <c r="C9" s="88"/>
      <c r="D9" s="89"/>
      <c r="E9" s="3" t="s">
        <v>6</v>
      </c>
      <c r="F9" s="3" t="s">
        <v>7</v>
      </c>
    </row>
    <row r="10" spans="1:6" ht="15" customHeight="1">
      <c r="A10" s="90" t="s">
        <v>8</v>
      </c>
      <c r="B10" s="91"/>
      <c r="C10" s="91"/>
      <c r="D10" s="92"/>
      <c r="E10" s="4" t="s">
        <v>37</v>
      </c>
      <c r="F10" s="4">
        <v>5</v>
      </c>
    </row>
    <row r="11" spans="1:6" ht="15" customHeight="1">
      <c r="A11" s="90" t="s">
        <v>9</v>
      </c>
      <c r="B11" s="91"/>
      <c r="C11" s="91"/>
      <c r="D11" s="92"/>
      <c r="E11" s="4">
        <v>0.6</v>
      </c>
      <c r="F11" s="4">
        <v>2.6</v>
      </c>
    </row>
    <row r="12" spans="1:6" ht="15" customHeight="1">
      <c r="A12" s="90" t="s">
        <v>10</v>
      </c>
      <c r="B12" s="91"/>
      <c r="C12" s="91"/>
      <c r="D12" s="92"/>
      <c r="E12" s="4"/>
      <c r="F12" s="4">
        <v>13</v>
      </c>
    </row>
    <row r="13" spans="1:6" ht="15" customHeight="1" thickBot="1">
      <c r="A13" s="69" t="s">
        <v>11</v>
      </c>
      <c r="B13" s="70"/>
      <c r="C13" s="70"/>
      <c r="D13" s="71"/>
      <c r="E13" s="5" t="s">
        <v>38</v>
      </c>
      <c r="F13" s="6"/>
    </row>
    <row r="14" ht="15" customHeight="1" thickBot="1"/>
    <row r="15" spans="1:6" ht="15" customHeight="1" thickBot="1">
      <c r="A15" s="93" t="s">
        <v>12</v>
      </c>
      <c r="B15" s="94"/>
      <c r="C15" s="95"/>
      <c r="D15" s="96"/>
      <c r="E15" s="72">
        <v>40875</v>
      </c>
      <c r="F15" s="73"/>
    </row>
    <row r="16" spans="1:6" ht="15" customHeight="1" thickBot="1">
      <c r="A16" s="74" t="s">
        <v>13</v>
      </c>
      <c r="B16" s="75"/>
      <c r="C16" s="76" t="s">
        <v>14</v>
      </c>
      <c r="D16" s="77"/>
      <c r="E16" s="78" t="s">
        <v>46</v>
      </c>
      <c r="F16" s="79"/>
    </row>
    <row r="17" spans="1:6" ht="15" customHeight="1" thickBot="1">
      <c r="A17" s="7" t="s">
        <v>15</v>
      </c>
      <c r="B17" s="8"/>
      <c r="C17" s="9"/>
      <c r="D17" s="9"/>
      <c r="E17" s="67" t="s">
        <v>49</v>
      </c>
      <c r="F17" s="68"/>
    </row>
    <row r="18" spans="1:6" ht="15" customHeight="1" thickBot="1">
      <c r="A18" s="7" t="s">
        <v>42</v>
      </c>
      <c r="B18" s="8"/>
      <c r="C18" s="9"/>
      <c r="D18" s="9"/>
      <c r="E18" s="67" t="s">
        <v>45</v>
      </c>
      <c r="F18" s="68"/>
    </row>
    <row r="19" ht="15" customHeight="1" thickBot="1"/>
    <row r="20" spans="1:10" ht="15" customHeight="1" thickBot="1">
      <c r="A20" s="10"/>
      <c r="B20" s="10"/>
      <c r="C20" s="10"/>
      <c r="D20" s="11"/>
      <c r="E20" s="61" t="s">
        <v>16</v>
      </c>
      <c r="F20" s="62"/>
      <c r="G20" s="62"/>
      <c r="H20" s="63"/>
      <c r="I20" s="12" t="s">
        <v>17</v>
      </c>
      <c r="J20" s="13"/>
    </row>
    <row r="21" spans="1:10" ht="15" customHeight="1">
      <c r="A21" s="64" t="s">
        <v>18</v>
      </c>
      <c r="B21" s="65"/>
      <c r="C21" s="65"/>
      <c r="D21" s="66"/>
      <c r="E21" s="14">
        <v>1</v>
      </c>
      <c r="F21" s="15">
        <v>0.75</v>
      </c>
      <c r="G21" s="15">
        <v>0.5</v>
      </c>
      <c r="H21" s="15">
        <v>0.25</v>
      </c>
      <c r="I21" s="15">
        <v>0</v>
      </c>
      <c r="J21" s="16" t="s">
        <v>19</v>
      </c>
    </row>
    <row r="22" spans="1:10" ht="15" customHeight="1">
      <c r="A22" s="53" t="s">
        <v>20</v>
      </c>
      <c r="B22" s="54"/>
      <c r="C22" s="54"/>
      <c r="D22" s="55"/>
      <c r="E22" s="17">
        <v>2600</v>
      </c>
      <c r="F22" s="18">
        <v>1950</v>
      </c>
      <c r="G22" s="18">
        <v>1300</v>
      </c>
      <c r="H22" s="18">
        <v>650</v>
      </c>
      <c r="I22" s="18">
        <v>0</v>
      </c>
      <c r="J22" s="19"/>
    </row>
    <row r="23" spans="1:10" ht="15" customHeight="1">
      <c r="A23" s="53" t="s">
        <v>21</v>
      </c>
      <c r="B23" s="54"/>
      <c r="C23" s="54"/>
      <c r="D23" s="55"/>
      <c r="E23" s="20">
        <v>4.82</v>
      </c>
      <c r="F23" s="21">
        <v>4.9</v>
      </c>
      <c r="G23" s="21">
        <v>5</v>
      </c>
      <c r="H23" s="21">
        <v>5.1</v>
      </c>
      <c r="I23" s="21">
        <v>5.2</v>
      </c>
      <c r="J23" s="22"/>
    </row>
    <row r="24" spans="1:10" ht="15" customHeight="1">
      <c r="A24" s="53" t="s">
        <v>22</v>
      </c>
      <c r="B24" s="54"/>
      <c r="C24" s="54"/>
      <c r="D24" s="55"/>
      <c r="E24" s="23">
        <f>E22*E23/1000</f>
        <v>12.532</v>
      </c>
      <c r="F24" s="23">
        <f>F22*F23/1000</f>
        <v>9.555</v>
      </c>
      <c r="G24" s="23">
        <f>G22*G23/1000</f>
        <v>6.5</v>
      </c>
      <c r="H24" s="23">
        <f>H22*H23/1000</f>
        <v>3.3149999999999995</v>
      </c>
      <c r="I24" s="23">
        <f>I22*I23/1000</f>
        <v>0</v>
      </c>
      <c r="J24" s="22"/>
    </row>
    <row r="25" spans="1:10" ht="15" customHeight="1">
      <c r="A25" s="56"/>
      <c r="B25" s="57"/>
      <c r="C25" s="57"/>
      <c r="D25" s="57"/>
      <c r="E25" s="24"/>
      <c r="F25" s="24" t="s">
        <v>23</v>
      </c>
      <c r="G25" s="24"/>
      <c r="H25" s="24"/>
      <c r="I25" s="24"/>
      <c r="J25" s="25"/>
    </row>
    <row r="26" spans="1:10" ht="15" customHeight="1">
      <c r="A26" s="53" t="s">
        <v>24</v>
      </c>
      <c r="B26" s="54"/>
      <c r="C26" s="54"/>
      <c r="D26" s="55"/>
      <c r="E26" s="58">
        <v>115</v>
      </c>
      <c r="F26" s="59"/>
      <c r="G26" s="59"/>
      <c r="H26" s="59"/>
      <c r="I26" s="60"/>
      <c r="J26" s="22"/>
    </row>
    <row r="27" spans="1:10" ht="15" customHeight="1">
      <c r="A27" s="53" t="s">
        <v>25</v>
      </c>
      <c r="B27" s="54"/>
      <c r="C27" s="54"/>
      <c r="D27" s="55"/>
      <c r="E27" s="26">
        <v>17.505</v>
      </c>
      <c r="F27" s="27">
        <v>12.924</v>
      </c>
      <c r="G27" s="27">
        <v>8.5454</v>
      </c>
      <c r="H27" s="27">
        <v>4.3876</v>
      </c>
      <c r="I27" s="27">
        <v>0.0864</v>
      </c>
      <c r="J27" s="28"/>
    </row>
    <row r="28" spans="1:10" ht="15" customHeight="1">
      <c r="A28" s="53" t="s">
        <v>26</v>
      </c>
      <c r="B28" s="54"/>
      <c r="C28" s="54"/>
      <c r="D28" s="55"/>
      <c r="E28" s="20">
        <v>0.1809</v>
      </c>
      <c r="F28" s="21">
        <v>0.1644</v>
      </c>
      <c r="G28" s="21">
        <v>0.1446</v>
      </c>
      <c r="H28" s="21">
        <v>0.1203</v>
      </c>
      <c r="I28" s="21">
        <v>0.0923</v>
      </c>
      <c r="J28" s="29">
        <f>AVERAGE(E28:I28)</f>
        <v>0.14049999999999999</v>
      </c>
    </row>
    <row r="29" spans="1:10" ht="15" customHeight="1">
      <c r="A29" s="53" t="s">
        <v>27</v>
      </c>
      <c r="B29" s="54"/>
      <c r="C29" s="54"/>
      <c r="D29" s="55"/>
      <c r="E29" s="20">
        <v>0.5694</v>
      </c>
      <c r="F29" s="21">
        <v>0.5389</v>
      </c>
      <c r="G29" s="21">
        <v>0.4961</v>
      </c>
      <c r="H29" s="21">
        <v>0.4282</v>
      </c>
      <c r="I29" s="21">
        <v>0.0382</v>
      </c>
      <c r="J29" s="29">
        <f>AVERAGE(E29:I29)</f>
        <v>0.41416</v>
      </c>
    </row>
    <row r="30" spans="1:10" ht="15" customHeight="1">
      <c r="A30" s="53" t="s">
        <v>28</v>
      </c>
      <c r="B30" s="54"/>
      <c r="C30" s="54"/>
      <c r="D30" s="55"/>
      <c r="E30" s="4">
        <v>60</v>
      </c>
      <c r="F30" s="4">
        <v>60</v>
      </c>
      <c r="G30" s="4">
        <v>60</v>
      </c>
      <c r="H30" s="4">
        <v>60</v>
      </c>
      <c r="I30" s="4">
        <v>60</v>
      </c>
      <c r="J30" s="30">
        <f>AVERAGE(E30:H30)</f>
        <v>60</v>
      </c>
    </row>
    <row r="31" spans="1:10" ht="15" customHeight="1">
      <c r="A31" s="56"/>
      <c r="B31" s="57"/>
      <c r="C31" s="57"/>
      <c r="D31" s="57"/>
      <c r="E31" s="31"/>
      <c r="F31" s="31"/>
      <c r="G31" s="31"/>
      <c r="H31" s="31"/>
      <c r="I31" s="31"/>
      <c r="J31" s="32"/>
    </row>
    <row r="32" spans="1:10" ht="15" customHeight="1">
      <c r="A32" s="53" t="s">
        <v>29</v>
      </c>
      <c r="B32" s="54"/>
      <c r="C32" s="54"/>
      <c r="D32" s="55"/>
      <c r="E32" s="33">
        <f>E27-E24</f>
        <v>4.972999999999999</v>
      </c>
      <c r="F32" s="34">
        <f>F27-F24</f>
        <v>3.3689999999999998</v>
      </c>
      <c r="G32" s="34">
        <f>G27-G24</f>
        <v>2.0454000000000008</v>
      </c>
      <c r="H32" s="34">
        <f>H27-H24</f>
        <v>1.0726000000000004</v>
      </c>
      <c r="I32" s="35"/>
      <c r="J32" s="36"/>
    </row>
    <row r="33" spans="1:10" ht="15" customHeight="1">
      <c r="A33" s="53" t="s">
        <v>30</v>
      </c>
      <c r="B33" s="54"/>
      <c r="C33" s="54"/>
      <c r="D33" s="55"/>
      <c r="E33" s="37">
        <f>E24/E27</f>
        <v>0.7159097400742646</v>
      </c>
      <c r="F33" s="37">
        <f>F24/F27</f>
        <v>0.739322191272052</v>
      </c>
      <c r="G33" s="37">
        <f>G24/G27</f>
        <v>0.7606431530414023</v>
      </c>
      <c r="H33" s="37">
        <f>H24/H27</f>
        <v>0.7555383353085968</v>
      </c>
      <c r="I33" s="37"/>
      <c r="J33" s="38">
        <f>AVERAGE(E33:H33)</f>
        <v>0.7428533549240789</v>
      </c>
    </row>
    <row r="35" ht="15" customHeight="1" thickBot="1"/>
    <row r="36" spans="1:10" ht="15" customHeight="1" thickBot="1">
      <c r="A36" s="10"/>
      <c r="B36" s="10"/>
      <c r="C36" s="10"/>
      <c r="D36" s="11"/>
      <c r="E36" s="61" t="s">
        <v>16</v>
      </c>
      <c r="F36" s="62"/>
      <c r="G36" s="62"/>
      <c r="H36" s="63"/>
      <c r="I36" s="12" t="s">
        <v>17</v>
      </c>
      <c r="J36" s="13"/>
    </row>
    <row r="37" spans="1:10" ht="15" customHeight="1">
      <c r="A37" s="64" t="s">
        <v>18</v>
      </c>
      <c r="B37" s="65"/>
      <c r="C37" s="65"/>
      <c r="D37" s="66"/>
      <c r="E37" s="14">
        <v>1</v>
      </c>
      <c r="F37" s="15">
        <v>0.75</v>
      </c>
      <c r="G37" s="15">
        <v>0.5</v>
      </c>
      <c r="H37" s="15">
        <v>0.25</v>
      </c>
      <c r="I37" s="15">
        <v>0</v>
      </c>
      <c r="J37" s="16" t="s">
        <v>19</v>
      </c>
    </row>
    <row r="38" spans="1:10" ht="15" customHeight="1">
      <c r="A38" s="53" t="s">
        <v>20</v>
      </c>
      <c r="B38" s="54"/>
      <c r="C38" s="54"/>
      <c r="D38" s="55"/>
      <c r="E38" s="17">
        <v>2600</v>
      </c>
      <c r="F38" s="18">
        <v>1950</v>
      </c>
      <c r="G38" s="18">
        <v>1300</v>
      </c>
      <c r="H38" s="18">
        <v>650</v>
      </c>
      <c r="I38" s="18">
        <v>0</v>
      </c>
      <c r="J38" s="19"/>
    </row>
    <row r="39" spans="1:10" ht="15" customHeight="1">
      <c r="A39" s="53" t="s">
        <v>21</v>
      </c>
      <c r="B39" s="54"/>
      <c r="C39" s="54"/>
      <c r="D39" s="55"/>
      <c r="E39" s="20">
        <v>4.82</v>
      </c>
      <c r="F39" s="21">
        <v>4.91</v>
      </c>
      <c r="G39" s="21">
        <v>5</v>
      </c>
      <c r="H39" s="21">
        <v>5.1</v>
      </c>
      <c r="I39" s="21">
        <v>5.2</v>
      </c>
      <c r="J39" s="22"/>
    </row>
    <row r="40" spans="1:10" ht="15" customHeight="1">
      <c r="A40" s="53" t="s">
        <v>22</v>
      </c>
      <c r="B40" s="54"/>
      <c r="C40" s="54"/>
      <c r="D40" s="55"/>
      <c r="E40" s="23">
        <f>E38*E39/1000</f>
        <v>12.532</v>
      </c>
      <c r="F40" s="23">
        <f>F38*F39/1000</f>
        <v>9.5745</v>
      </c>
      <c r="G40" s="23">
        <f>G38*G39/1000</f>
        <v>6.5</v>
      </c>
      <c r="H40" s="23">
        <f>H38*H39/1000</f>
        <v>3.3149999999999995</v>
      </c>
      <c r="I40" s="23">
        <f>I38*I39/1000</f>
        <v>0</v>
      </c>
      <c r="J40" s="22"/>
    </row>
    <row r="41" spans="1:10" ht="15" customHeight="1">
      <c r="A41" s="56"/>
      <c r="B41" s="57"/>
      <c r="C41" s="57"/>
      <c r="D41" s="57"/>
      <c r="E41" s="24"/>
      <c r="F41" s="24" t="s">
        <v>23</v>
      </c>
      <c r="G41" s="24"/>
      <c r="H41" s="24"/>
      <c r="I41" s="24"/>
      <c r="J41" s="25"/>
    </row>
    <row r="42" spans="1:10" ht="15" customHeight="1">
      <c r="A42" s="53" t="s">
        <v>24</v>
      </c>
      <c r="B42" s="54"/>
      <c r="C42" s="54"/>
      <c r="D42" s="55"/>
      <c r="E42" s="58">
        <v>230</v>
      </c>
      <c r="F42" s="59"/>
      <c r="G42" s="59"/>
      <c r="H42" s="59"/>
      <c r="I42" s="60"/>
      <c r="J42" s="22"/>
    </row>
    <row r="43" spans="1:10" ht="15" customHeight="1">
      <c r="A43" s="53" t="s">
        <v>25</v>
      </c>
      <c r="B43" s="54"/>
      <c r="C43" s="54"/>
      <c r="D43" s="55"/>
      <c r="E43" s="26">
        <v>17.903</v>
      </c>
      <c r="F43" s="27">
        <v>13.241</v>
      </c>
      <c r="G43" s="27">
        <v>8.935</v>
      </c>
      <c r="H43" s="27">
        <v>4.544</v>
      </c>
      <c r="I43" s="27">
        <v>0.1432</v>
      </c>
      <c r="J43" s="28"/>
    </row>
    <row r="44" spans="1:10" ht="15" customHeight="1">
      <c r="A44" s="53" t="s">
        <v>26</v>
      </c>
      <c r="B44" s="54"/>
      <c r="C44" s="54"/>
      <c r="D44" s="55"/>
      <c r="E44" s="20">
        <v>0.0915</v>
      </c>
      <c r="F44" s="21">
        <v>0.0844</v>
      </c>
      <c r="G44" s="21">
        <v>0.0768</v>
      </c>
      <c r="H44" s="21">
        <v>0.0638</v>
      </c>
      <c r="I44" s="21">
        <v>0.0527</v>
      </c>
      <c r="J44" s="29">
        <f>AVERAGE(E44:I44)</f>
        <v>0.07383999999999999</v>
      </c>
    </row>
    <row r="45" spans="1:10" ht="15" customHeight="1">
      <c r="A45" s="53" t="s">
        <v>27</v>
      </c>
      <c r="B45" s="54"/>
      <c r="C45" s="54"/>
      <c r="D45" s="55"/>
      <c r="E45" s="20">
        <v>0.4328</v>
      </c>
      <c r="F45" s="21">
        <v>0.4065</v>
      </c>
      <c r="G45" s="21">
        <v>0.3719</v>
      </c>
      <c r="H45" s="21">
        <v>0.3083</v>
      </c>
      <c r="I45" s="21">
        <v>0.0208</v>
      </c>
      <c r="J45" s="29">
        <f>AVERAGE(E45:I45)</f>
        <v>0.30805999999999994</v>
      </c>
    </row>
    <row r="46" spans="1:10" ht="15" customHeight="1">
      <c r="A46" s="53" t="s">
        <v>28</v>
      </c>
      <c r="B46" s="54"/>
      <c r="C46" s="54"/>
      <c r="D46" s="55"/>
      <c r="E46" s="4">
        <v>50</v>
      </c>
      <c r="F46" s="4">
        <v>50</v>
      </c>
      <c r="G46" s="4">
        <v>50</v>
      </c>
      <c r="H46" s="4">
        <v>50</v>
      </c>
      <c r="I46" s="4">
        <v>50</v>
      </c>
      <c r="J46" s="30">
        <f>AVERAGE(E46:H46)</f>
        <v>50</v>
      </c>
    </row>
    <row r="47" spans="1:10" ht="15" customHeight="1">
      <c r="A47" s="56"/>
      <c r="B47" s="57"/>
      <c r="C47" s="57"/>
      <c r="D47" s="57"/>
      <c r="E47" s="31"/>
      <c r="F47" s="31"/>
      <c r="G47" s="31"/>
      <c r="H47" s="31"/>
      <c r="I47" s="31"/>
      <c r="J47" s="32"/>
    </row>
    <row r="48" spans="1:10" ht="15" customHeight="1">
      <c r="A48" s="53" t="s">
        <v>29</v>
      </c>
      <c r="B48" s="54"/>
      <c r="C48" s="54"/>
      <c r="D48" s="55"/>
      <c r="E48" s="33">
        <f>E43-E40</f>
        <v>5.370999999999999</v>
      </c>
      <c r="F48" s="34">
        <f>F43-F40</f>
        <v>3.666499999999999</v>
      </c>
      <c r="G48" s="34">
        <f>G43-G40</f>
        <v>2.4350000000000005</v>
      </c>
      <c r="H48" s="34">
        <f>H43-H40</f>
        <v>1.229</v>
      </c>
      <c r="I48" s="35"/>
      <c r="J48" s="36"/>
    </row>
    <row r="49" spans="1:10" ht="15" customHeight="1">
      <c r="A49" s="53" t="s">
        <v>30</v>
      </c>
      <c r="B49" s="54"/>
      <c r="C49" s="54"/>
      <c r="D49" s="55"/>
      <c r="E49" s="37">
        <f>E40/E27</f>
        <v>0.7159097400742646</v>
      </c>
      <c r="F49" s="37">
        <f>F40/F27</f>
        <v>0.7408310120705665</v>
      </c>
      <c r="G49" s="37">
        <f>G40/G27</f>
        <v>0.7606431530414023</v>
      </c>
      <c r="H49" s="37">
        <f>H40/H27</f>
        <v>0.7555383353085968</v>
      </c>
      <c r="I49" s="37"/>
      <c r="J49" s="38">
        <f>AVERAGE(E49:H49)</f>
        <v>0.7432305601237076</v>
      </c>
    </row>
  </sheetData>
  <sheetProtection/>
  <mergeCells count="54">
    <mergeCell ref="A47:D47"/>
    <mergeCell ref="A48:D48"/>
    <mergeCell ref="A49:D49"/>
    <mergeCell ref="A43:D43"/>
    <mergeCell ref="A44:D44"/>
    <mergeCell ref="A45:D45"/>
    <mergeCell ref="A46:D46"/>
    <mergeCell ref="A32:D32"/>
    <mergeCell ref="A33:D33"/>
    <mergeCell ref="A42:D42"/>
    <mergeCell ref="E42:I42"/>
    <mergeCell ref="E36:H36"/>
    <mergeCell ref="A37:D37"/>
    <mergeCell ref="A38:D38"/>
    <mergeCell ref="A39:D39"/>
    <mergeCell ref="A40:D40"/>
    <mergeCell ref="A41:D41"/>
    <mergeCell ref="E26:I26"/>
    <mergeCell ref="A27:D27"/>
    <mergeCell ref="A28:D28"/>
    <mergeCell ref="A29:D29"/>
    <mergeCell ref="A30:D30"/>
    <mergeCell ref="A31:D31"/>
    <mergeCell ref="A21:D21"/>
    <mergeCell ref="A22:D22"/>
    <mergeCell ref="A23:D23"/>
    <mergeCell ref="A24:D24"/>
    <mergeCell ref="A25:D25"/>
    <mergeCell ref="A26:D26"/>
    <mergeCell ref="E15:F15"/>
    <mergeCell ref="A16:B16"/>
    <mergeCell ref="C16:D16"/>
    <mergeCell ref="E16:F16"/>
    <mergeCell ref="E18:F18"/>
    <mergeCell ref="E20:H20"/>
    <mergeCell ref="E17:F17"/>
    <mergeCell ref="A10:D10"/>
    <mergeCell ref="A11:D11"/>
    <mergeCell ref="A12:D12"/>
    <mergeCell ref="A13:D13"/>
    <mergeCell ref="A15:B15"/>
    <mergeCell ref="C15:D15"/>
    <mergeCell ref="A4:C4"/>
    <mergeCell ref="D4:E4"/>
    <mergeCell ref="A5:C5"/>
    <mergeCell ref="D5:E5"/>
    <mergeCell ref="A8:F8"/>
    <mergeCell ref="A9:D9"/>
    <mergeCell ref="A2:C2"/>
    <mergeCell ref="G2:J2"/>
    <mergeCell ref="A3:C3"/>
    <mergeCell ref="D3:E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G5" sqref="G5"/>
    </sheetView>
  </sheetViews>
  <sheetFormatPr defaultColWidth="9.140625" defaultRowHeight="15" customHeight="1"/>
  <cols>
    <col min="5" max="5" width="16.00390625" style="0" customWidth="1"/>
    <col min="6" max="6" width="15.57421875" style="0" customWidth="1"/>
    <col min="7" max="7" width="17.57421875" style="0" customWidth="1"/>
    <col min="8" max="8" width="18.140625" style="0" customWidth="1"/>
    <col min="9" max="9" width="15.8515625" style="0" customWidth="1"/>
    <col min="10" max="10" width="18.7109375" style="0" customWidth="1"/>
  </cols>
  <sheetData>
    <row r="1" spans="1:5" ht="15" customHeight="1" thickBot="1">
      <c r="A1" s="1" t="s">
        <v>0</v>
      </c>
      <c r="B1" s="2"/>
      <c r="C1" s="2"/>
      <c r="D1" s="2"/>
      <c r="E1" s="2"/>
    </row>
    <row r="2" spans="1:10" ht="15" customHeight="1" thickBot="1">
      <c r="A2" s="80" t="s">
        <v>1</v>
      </c>
      <c r="B2" s="80"/>
      <c r="C2" s="80"/>
      <c r="D2" s="2"/>
      <c r="E2" s="2"/>
      <c r="G2" s="46" t="s">
        <v>31</v>
      </c>
      <c r="H2" s="47"/>
      <c r="I2" s="47"/>
      <c r="J2" s="48"/>
    </row>
    <row r="3" spans="1:10" ht="15" customHeight="1" thickBot="1">
      <c r="A3" s="81" t="s">
        <v>2</v>
      </c>
      <c r="B3" s="82"/>
      <c r="C3" s="83"/>
      <c r="D3" s="84" t="s">
        <v>35</v>
      </c>
      <c r="E3" s="85"/>
      <c r="G3" s="49" t="s">
        <v>51</v>
      </c>
      <c r="H3" s="50"/>
      <c r="I3" s="51" t="s">
        <v>50</v>
      </c>
      <c r="J3" s="52"/>
    </row>
    <row r="4" spans="1:10" ht="15" customHeight="1" thickBot="1">
      <c r="A4" s="81" t="s">
        <v>3</v>
      </c>
      <c r="B4" s="82"/>
      <c r="C4" s="83"/>
      <c r="D4" s="84" t="s">
        <v>41</v>
      </c>
      <c r="E4" s="85"/>
      <c r="G4" s="39" t="s">
        <v>32</v>
      </c>
      <c r="H4" s="40" t="s">
        <v>33</v>
      </c>
      <c r="I4" s="40" t="s">
        <v>32</v>
      </c>
      <c r="J4" s="41" t="s">
        <v>33</v>
      </c>
    </row>
    <row r="5" spans="1:10" ht="15" customHeight="1" thickBot="1">
      <c r="A5" s="81" t="s">
        <v>36</v>
      </c>
      <c r="B5" s="82"/>
      <c r="C5" s="83"/>
      <c r="D5" s="84" t="s">
        <v>43</v>
      </c>
      <c r="E5" s="85"/>
      <c r="G5" s="44">
        <v>0.7308</v>
      </c>
      <c r="H5" s="42" t="s">
        <v>34</v>
      </c>
      <c r="I5" s="45">
        <v>0.7534</v>
      </c>
      <c r="J5" s="43" t="s">
        <v>40</v>
      </c>
    </row>
    <row r="8" spans="1:6" ht="15" customHeight="1" thickBot="1">
      <c r="A8" s="86" t="s">
        <v>4</v>
      </c>
      <c r="B8" s="86"/>
      <c r="C8" s="86"/>
      <c r="D8" s="86"/>
      <c r="E8" s="86"/>
      <c r="F8" s="86"/>
    </row>
    <row r="9" spans="1:6" ht="15" customHeight="1">
      <c r="A9" s="87" t="s">
        <v>5</v>
      </c>
      <c r="B9" s="88"/>
      <c r="C9" s="88"/>
      <c r="D9" s="89"/>
      <c r="E9" s="3" t="s">
        <v>6</v>
      </c>
      <c r="F9" s="3" t="s">
        <v>7</v>
      </c>
    </row>
    <row r="10" spans="1:6" ht="15" customHeight="1">
      <c r="A10" s="90" t="s">
        <v>8</v>
      </c>
      <c r="B10" s="91"/>
      <c r="C10" s="91"/>
      <c r="D10" s="92"/>
      <c r="E10" s="4" t="s">
        <v>37</v>
      </c>
      <c r="F10" s="4">
        <v>5</v>
      </c>
    </row>
    <row r="11" spans="1:6" ht="15" customHeight="1">
      <c r="A11" s="90" t="s">
        <v>9</v>
      </c>
      <c r="B11" s="91"/>
      <c r="C11" s="91"/>
      <c r="D11" s="92"/>
      <c r="E11" s="4">
        <v>0.6</v>
      </c>
      <c r="F11" s="4">
        <v>2.6</v>
      </c>
    </row>
    <row r="12" spans="1:6" ht="15" customHeight="1">
      <c r="A12" s="90" t="s">
        <v>10</v>
      </c>
      <c r="B12" s="91"/>
      <c r="C12" s="91"/>
      <c r="D12" s="92"/>
      <c r="E12" s="4"/>
      <c r="F12" s="4">
        <v>13</v>
      </c>
    </row>
    <row r="13" spans="1:6" ht="15" customHeight="1" thickBot="1">
      <c r="A13" s="69" t="s">
        <v>11</v>
      </c>
      <c r="B13" s="70"/>
      <c r="C13" s="70"/>
      <c r="D13" s="71"/>
      <c r="E13" s="5" t="s">
        <v>38</v>
      </c>
      <c r="F13" s="6"/>
    </row>
    <row r="14" ht="15" customHeight="1" thickBot="1"/>
    <row r="15" spans="1:6" ht="15" customHeight="1" thickBot="1">
      <c r="A15" s="93" t="s">
        <v>12</v>
      </c>
      <c r="B15" s="94"/>
      <c r="C15" s="95"/>
      <c r="D15" s="96"/>
      <c r="E15" s="72" t="s">
        <v>44</v>
      </c>
      <c r="F15" s="73"/>
    </row>
    <row r="16" spans="1:6" ht="15" customHeight="1" thickBot="1">
      <c r="A16" s="74" t="s">
        <v>13</v>
      </c>
      <c r="B16" s="75"/>
      <c r="C16" s="76" t="s">
        <v>14</v>
      </c>
      <c r="D16" s="77"/>
      <c r="E16" s="78" t="s">
        <v>39</v>
      </c>
      <c r="F16" s="79"/>
    </row>
    <row r="17" spans="1:6" ht="15" customHeight="1" thickBot="1">
      <c r="A17" s="7" t="s">
        <v>15</v>
      </c>
      <c r="B17" s="8"/>
      <c r="C17" s="9"/>
      <c r="D17" s="9"/>
      <c r="E17" s="67" t="s">
        <v>49</v>
      </c>
      <c r="F17" s="68"/>
    </row>
    <row r="18" spans="1:6" ht="15" customHeight="1" thickBot="1">
      <c r="A18" s="7" t="s">
        <v>42</v>
      </c>
      <c r="B18" s="8"/>
      <c r="C18" s="9"/>
      <c r="D18" s="9"/>
      <c r="E18" s="67" t="s">
        <v>45</v>
      </c>
      <c r="F18" s="68"/>
    </row>
    <row r="19" ht="15" customHeight="1" thickBot="1"/>
    <row r="20" spans="1:10" ht="15" customHeight="1" thickBot="1">
      <c r="A20" s="10"/>
      <c r="B20" s="10"/>
      <c r="C20" s="10"/>
      <c r="D20" s="11"/>
      <c r="E20" s="61" t="s">
        <v>16</v>
      </c>
      <c r="F20" s="62"/>
      <c r="G20" s="62"/>
      <c r="H20" s="63"/>
      <c r="I20" s="12" t="s">
        <v>17</v>
      </c>
      <c r="J20" s="13"/>
    </row>
    <row r="21" spans="1:10" ht="15" customHeight="1">
      <c r="A21" s="64" t="s">
        <v>18</v>
      </c>
      <c r="B21" s="65"/>
      <c r="C21" s="65"/>
      <c r="D21" s="66"/>
      <c r="E21" s="14">
        <v>1</v>
      </c>
      <c r="F21" s="15">
        <v>0.75</v>
      </c>
      <c r="G21" s="15">
        <v>0.5</v>
      </c>
      <c r="H21" s="15">
        <v>0.25</v>
      </c>
      <c r="I21" s="15">
        <v>0</v>
      </c>
      <c r="J21" s="16" t="s">
        <v>19</v>
      </c>
    </row>
    <row r="22" spans="1:10" ht="15" customHeight="1">
      <c r="A22" s="53" t="s">
        <v>20</v>
      </c>
      <c r="B22" s="54"/>
      <c r="C22" s="54"/>
      <c r="D22" s="55"/>
      <c r="E22" s="17">
        <v>2600</v>
      </c>
      <c r="F22" s="18">
        <v>1950</v>
      </c>
      <c r="G22" s="18">
        <v>1300</v>
      </c>
      <c r="H22" s="18">
        <v>650</v>
      </c>
      <c r="I22" s="18">
        <v>0</v>
      </c>
      <c r="J22" s="19"/>
    </row>
    <row r="23" spans="1:10" ht="15" customHeight="1">
      <c r="A23" s="53" t="s">
        <v>21</v>
      </c>
      <c r="B23" s="54"/>
      <c r="C23" s="54"/>
      <c r="D23" s="55"/>
      <c r="E23" s="20">
        <v>4.8</v>
      </c>
      <c r="F23" s="21">
        <v>4.91</v>
      </c>
      <c r="G23" s="21">
        <v>5.01</v>
      </c>
      <c r="H23" s="21">
        <v>5.11</v>
      </c>
      <c r="I23" s="21">
        <v>5.11</v>
      </c>
      <c r="J23" s="22"/>
    </row>
    <row r="24" spans="1:10" ht="15" customHeight="1">
      <c r="A24" s="53" t="s">
        <v>22</v>
      </c>
      <c r="B24" s="54"/>
      <c r="C24" s="54"/>
      <c r="D24" s="55"/>
      <c r="E24" s="23">
        <f>E22*E23/1000</f>
        <v>12.48</v>
      </c>
      <c r="F24" s="23">
        <f>F22*F23/1000</f>
        <v>9.5745</v>
      </c>
      <c r="G24" s="23">
        <f>G22*G23/1000</f>
        <v>6.513</v>
      </c>
      <c r="H24" s="23">
        <f>H22*H23/1000</f>
        <v>3.3215</v>
      </c>
      <c r="I24" s="23">
        <f>I22*I23/1000</f>
        <v>0</v>
      </c>
      <c r="J24" s="22"/>
    </row>
    <row r="25" spans="1:10" ht="15" customHeight="1">
      <c r="A25" s="56"/>
      <c r="B25" s="57"/>
      <c r="C25" s="57"/>
      <c r="D25" s="57"/>
      <c r="E25" s="24"/>
      <c r="F25" s="24" t="s">
        <v>23</v>
      </c>
      <c r="G25" s="24"/>
      <c r="H25" s="24"/>
      <c r="I25" s="24"/>
      <c r="J25" s="25"/>
    </row>
    <row r="26" spans="1:10" ht="15" customHeight="1">
      <c r="A26" s="53" t="s">
        <v>24</v>
      </c>
      <c r="B26" s="54"/>
      <c r="C26" s="54"/>
      <c r="D26" s="55"/>
      <c r="E26" s="58">
        <v>115</v>
      </c>
      <c r="F26" s="59"/>
      <c r="G26" s="59"/>
      <c r="H26" s="59"/>
      <c r="I26" s="60"/>
      <c r="J26" s="22"/>
    </row>
    <row r="27" spans="1:10" ht="15" customHeight="1">
      <c r="A27" s="53" t="s">
        <v>25</v>
      </c>
      <c r="B27" s="54"/>
      <c r="C27" s="54"/>
      <c r="D27" s="55"/>
      <c r="E27" s="26">
        <v>17.709</v>
      </c>
      <c r="F27" s="27">
        <v>13.068</v>
      </c>
      <c r="G27" s="27">
        <v>8.6388</v>
      </c>
      <c r="H27" s="27">
        <v>4.3539</v>
      </c>
      <c r="I27" s="27">
        <v>0.0883</v>
      </c>
      <c r="J27" s="28"/>
    </row>
    <row r="28" spans="1:10" ht="15" customHeight="1">
      <c r="A28" s="53" t="s">
        <v>26</v>
      </c>
      <c r="B28" s="54"/>
      <c r="C28" s="54"/>
      <c r="D28" s="55"/>
      <c r="E28" s="20">
        <v>0.1842</v>
      </c>
      <c r="F28" s="21">
        <v>0.1672</v>
      </c>
      <c r="G28" s="21">
        <v>0.1479</v>
      </c>
      <c r="H28" s="21">
        <v>0.1204</v>
      </c>
      <c r="I28" s="21">
        <v>0.0923</v>
      </c>
      <c r="J28" s="29">
        <f>AVERAGE(E28:I28)</f>
        <v>0.1424</v>
      </c>
    </row>
    <row r="29" spans="1:10" ht="15" customHeight="1">
      <c r="A29" s="53" t="s">
        <v>27</v>
      </c>
      <c r="B29" s="54"/>
      <c r="C29" s="54"/>
      <c r="D29" s="55"/>
      <c r="E29" s="20">
        <v>0.5707</v>
      </c>
      <c r="F29" s="21">
        <v>0.5404</v>
      </c>
      <c r="G29" s="21">
        <v>0.4973</v>
      </c>
      <c r="H29" s="21">
        <v>0.4277</v>
      </c>
      <c r="I29" s="21">
        <v>0.0376</v>
      </c>
      <c r="J29" s="29">
        <f>AVERAGE(E29:I29)</f>
        <v>0.41474</v>
      </c>
    </row>
    <row r="30" spans="1:10" ht="15" customHeight="1">
      <c r="A30" s="53" t="s">
        <v>28</v>
      </c>
      <c r="B30" s="54"/>
      <c r="C30" s="54"/>
      <c r="D30" s="55"/>
      <c r="E30" s="4">
        <v>60</v>
      </c>
      <c r="F30" s="4">
        <v>60</v>
      </c>
      <c r="G30" s="4">
        <v>60</v>
      </c>
      <c r="H30" s="4">
        <v>60</v>
      </c>
      <c r="I30" s="4">
        <v>60</v>
      </c>
      <c r="J30" s="30">
        <f>AVERAGE(E30:H30)</f>
        <v>60</v>
      </c>
    </row>
    <row r="31" spans="1:10" ht="15" customHeight="1">
      <c r="A31" s="56"/>
      <c r="B31" s="57"/>
      <c r="C31" s="57"/>
      <c r="D31" s="57"/>
      <c r="E31" s="31"/>
      <c r="F31" s="31"/>
      <c r="G31" s="31"/>
      <c r="H31" s="31"/>
      <c r="I31" s="31"/>
      <c r="J31" s="32"/>
    </row>
    <row r="32" spans="1:10" ht="15" customHeight="1">
      <c r="A32" s="53" t="s">
        <v>29</v>
      </c>
      <c r="B32" s="54"/>
      <c r="C32" s="54"/>
      <c r="D32" s="55"/>
      <c r="E32" s="33">
        <f>E27-E24</f>
        <v>5.228999999999999</v>
      </c>
      <c r="F32" s="34">
        <f>F27-F24</f>
        <v>3.493499999999999</v>
      </c>
      <c r="G32" s="34">
        <f>G27-G24</f>
        <v>2.1258</v>
      </c>
      <c r="H32" s="34">
        <f>H27-H24</f>
        <v>1.0324000000000004</v>
      </c>
      <c r="I32" s="35"/>
      <c r="J32" s="36"/>
    </row>
    <row r="33" spans="1:10" ht="15" customHeight="1">
      <c r="A33" s="53" t="s">
        <v>30</v>
      </c>
      <c r="B33" s="54"/>
      <c r="C33" s="54"/>
      <c r="D33" s="55"/>
      <c r="E33" s="37">
        <f>E24/E27</f>
        <v>0.7047264102998476</v>
      </c>
      <c r="F33" s="37">
        <f>F24/F27</f>
        <v>0.7326675849403123</v>
      </c>
      <c r="G33" s="37">
        <f>G24/G27</f>
        <v>0.7539241561327962</v>
      </c>
      <c r="H33" s="37">
        <f>H24/H27</f>
        <v>0.7628792576770251</v>
      </c>
      <c r="I33" s="37"/>
      <c r="J33" s="38">
        <f>AVERAGE(E33:H33)</f>
        <v>0.7385493522624953</v>
      </c>
    </row>
    <row r="35" ht="15" customHeight="1" thickBot="1"/>
    <row r="36" spans="1:10" ht="15" customHeight="1" thickBot="1">
      <c r="A36" s="10"/>
      <c r="B36" s="10"/>
      <c r="C36" s="10"/>
      <c r="D36" s="11"/>
      <c r="E36" s="61" t="s">
        <v>16</v>
      </c>
      <c r="F36" s="62"/>
      <c r="G36" s="62"/>
      <c r="H36" s="63"/>
      <c r="I36" s="12" t="s">
        <v>17</v>
      </c>
      <c r="J36" s="13"/>
    </row>
    <row r="37" spans="1:10" ht="15" customHeight="1">
      <c r="A37" s="64" t="s">
        <v>18</v>
      </c>
      <c r="B37" s="65"/>
      <c r="C37" s="65"/>
      <c r="D37" s="66"/>
      <c r="E37" s="14">
        <v>1</v>
      </c>
      <c r="F37" s="15">
        <v>0.75</v>
      </c>
      <c r="G37" s="15">
        <v>0.5</v>
      </c>
      <c r="H37" s="15">
        <v>0.25</v>
      </c>
      <c r="I37" s="15">
        <v>0</v>
      </c>
      <c r="J37" s="16" t="s">
        <v>19</v>
      </c>
    </row>
    <row r="38" spans="1:10" ht="15" customHeight="1">
      <c r="A38" s="53" t="s">
        <v>20</v>
      </c>
      <c r="B38" s="54"/>
      <c r="C38" s="54"/>
      <c r="D38" s="55"/>
      <c r="E38" s="17">
        <v>2600</v>
      </c>
      <c r="F38" s="18">
        <v>1950</v>
      </c>
      <c r="G38" s="18">
        <v>1300</v>
      </c>
      <c r="H38" s="18">
        <v>650</v>
      </c>
      <c r="I38" s="18">
        <v>0</v>
      </c>
      <c r="J38" s="19"/>
    </row>
    <row r="39" spans="1:10" ht="15" customHeight="1">
      <c r="A39" s="53" t="s">
        <v>21</v>
      </c>
      <c r="B39" s="54"/>
      <c r="C39" s="54"/>
      <c r="D39" s="55"/>
      <c r="E39" s="20">
        <v>4.8</v>
      </c>
      <c r="F39" s="21">
        <v>4.9</v>
      </c>
      <c r="G39" s="21">
        <v>5.01</v>
      </c>
      <c r="H39" s="21">
        <v>5.11</v>
      </c>
      <c r="I39" s="21">
        <v>5.22</v>
      </c>
      <c r="J39" s="22"/>
    </row>
    <row r="40" spans="1:10" ht="15" customHeight="1">
      <c r="A40" s="53" t="s">
        <v>22</v>
      </c>
      <c r="B40" s="54"/>
      <c r="C40" s="54"/>
      <c r="D40" s="55"/>
      <c r="E40" s="23">
        <f>E38*E39/1000</f>
        <v>12.48</v>
      </c>
      <c r="F40" s="23">
        <f>F38*F39/1000</f>
        <v>9.555</v>
      </c>
      <c r="G40" s="23">
        <f>G38*G39/1000</f>
        <v>6.513</v>
      </c>
      <c r="H40" s="23">
        <f>H38*H39/1000</f>
        <v>3.3215</v>
      </c>
      <c r="I40" s="23">
        <f>I38*I39/1000</f>
        <v>0</v>
      </c>
      <c r="J40" s="22"/>
    </row>
    <row r="41" spans="1:10" ht="15" customHeight="1">
      <c r="A41" s="56"/>
      <c r="B41" s="57"/>
      <c r="C41" s="57"/>
      <c r="D41" s="57"/>
      <c r="E41" s="24"/>
      <c r="F41" s="24" t="s">
        <v>23</v>
      </c>
      <c r="G41" s="24"/>
      <c r="H41" s="24"/>
      <c r="I41" s="24"/>
      <c r="J41" s="25"/>
    </row>
    <row r="42" spans="1:10" ht="15" customHeight="1">
      <c r="A42" s="53" t="s">
        <v>24</v>
      </c>
      <c r="B42" s="54"/>
      <c r="C42" s="54"/>
      <c r="D42" s="55"/>
      <c r="E42" s="58">
        <v>230</v>
      </c>
      <c r="F42" s="59"/>
      <c r="G42" s="59"/>
      <c r="H42" s="59"/>
      <c r="I42" s="60"/>
      <c r="J42" s="22"/>
    </row>
    <row r="43" spans="1:10" ht="15" customHeight="1">
      <c r="A43" s="53" t="s">
        <v>25</v>
      </c>
      <c r="B43" s="54"/>
      <c r="C43" s="54"/>
      <c r="D43" s="55"/>
      <c r="E43" s="26">
        <v>17.679</v>
      </c>
      <c r="F43" s="27">
        <v>13.081</v>
      </c>
      <c r="G43" s="27">
        <v>8.9214</v>
      </c>
      <c r="H43" s="27">
        <v>4.5059</v>
      </c>
      <c r="I43" s="27">
        <v>0.1412</v>
      </c>
      <c r="J43" s="28"/>
    </row>
    <row r="44" spans="1:10" ht="15" customHeight="1">
      <c r="A44" s="53" t="s">
        <v>26</v>
      </c>
      <c r="B44" s="54"/>
      <c r="C44" s="54"/>
      <c r="D44" s="55"/>
      <c r="E44" s="20">
        <v>0.0941</v>
      </c>
      <c r="F44" s="21">
        <v>0.0865</v>
      </c>
      <c r="G44" s="21">
        <v>0.0748</v>
      </c>
      <c r="H44" s="21">
        <v>0.063</v>
      </c>
      <c r="I44" s="21">
        <v>0.0528</v>
      </c>
      <c r="J44" s="29">
        <f>AVERAGE(E44:I44)</f>
        <v>0.07424</v>
      </c>
    </row>
    <row r="45" spans="1:10" ht="15" customHeight="1">
      <c r="A45" s="53" t="s">
        <v>27</v>
      </c>
      <c r="B45" s="54"/>
      <c r="C45" s="54"/>
      <c r="D45" s="55"/>
      <c r="E45" s="20">
        <v>0.4304</v>
      </c>
      <c r="F45" s="21">
        <v>0.405</v>
      </c>
      <c r="G45" s="21">
        <v>0.3713</v>
      </c>
      <c r="H45" s="21">
        <v>0.3088</v>
      </c>
      <c r="I45" s="21">
        <v>0.0206</v>
      </c>
      <c r="J45" s="29">
        <f>AVERAGE(E45:I45)</f>
        <v>0.30722</v>
      </c>
    </row>
    <row r="46" spans="1:10" ht="15" customHeight="1">
      <c r="A46" s="53" t="s">
        <v>28</v>
      </c>
      <c r="B46" s="54"/>
      <c r="C46" s="54"/>
      <c r="D46" s="55"/>
      <c r="E46" s="4">
        <v>50</v>
      </c>
      <c r="F46" s="4">
        <v>50</v>
      </c>
      <c r="G46" s="4">
        <v>50</v>
      </c>
      <c r="H46" s="4">
        <v>50</v>
      </c>
      <c r="I46" s="4">
        <v>50</v>
      </c>
      <c r="J46" s="30">
        <f>AVERAGE(E46:H46)</f>
        <v>50</v>
      </c>
    </row>
    <row r="47" spans="1:10" ht="15" customHeight="1">
      <c r="A47" s="56"/>
      <c r="B47" s="57"/>
      <c r="C47" s="57"/>
      <c r="D47" s="57"/>
      <c r="E47" s="31"/>
      <c r="F47" s="31"/>
      <c r="G47" s="31"/>
      <c r="H47" s="31"/>
      <c r="I47" s="31"/>
      <c r="J47" s="32"/>
    </row>
    <row r="48" spans="1:10" ht="15" customHeight="1">
      <c r="A48" s="53" t="s">
        <v>29</v>
      </c>
      <c r="B48" s="54"/>
      <c r="C48" s="54"/>
      <c r="D48" s="55"/>
      <c r="E48" s="33">
        <f>E43-E40</f>
        <v>5.198999999999998</v>
      </c>
      <c r="F48" s="34">
        <f>F43-F40</f>
        <v>3.526</v>
      </c>
      <c r="G48" s="34">
        <f>G43-G40</f>
        <v>2.4084000000000003</v>
      </c>
      <c r="H48" s="34">
        <f>H43-H40</f>
        <v>1.1843999999999997</v>
      </c>
      <c r="I48" s="35"/>
      <c r="J48" s="36"/>
    </row>
    <row r="49" spans="1:10" ht="15" customHeight="1">
      <c r="A49" s="53" t="s">
        <v>30</v>
      </c>
      <c r="B49" s="54"/>
      <c r="C49" s="54"/>
      <c r="D49" s="55"/>
      <c r="E49" s="37">
        <f>E40/E43</f>
        <v>0.7059222806719838</v>
      </c>
      <c r="F49" s="37">
        <f>F40/F43</f>
        <v>0.730448742450883</v>
      </c>
      <c r="G49" s="37">
        <f>G40/G43</f>
        <v>0.7300423700316093</v>
      </c>
      <c r="H49" s="37">
        <f>H40/H43</f>
        <v>0.7371446325928228</v>
      </c>
      <c r="I49" s="37"/>
      <c r="J49" s="38">
        <f>AVERAGE(E49:H49)</f>
        <v>0.7258895064368247</v>
      </c>
    </row>
  </sheetData>
  <sheetProtection/>
  <mergeCells count="54">
    <mergeCell ref="A47:D47"/>
    <mergeCell ref="A48:D48"/>
    <mergeCell ref="A49:D49"/>
    <mergeCell ref="A43:D43"/>
    <mergeCell ref="A44:D44"/>
    <mergeCell ref="A45:D45"/>
    <mergeCell ref="A46:D46"/>
    <mergeCell ref="A32:D32"/>
    <mergeCell ref="A33:D33"/>
    <mergeCell ref="A42:D42"/>
    <mergeCell ref="E42:I42"/>
    <mergeCell ref="E36:H36"/>
    <mergeCell ref="A37:D37"/>
    <mergeCell ref="A38:D38"/>
    <mergeCell ref="A39:D39"/>
    <mergeCell ref="A40:D40"/>
    <mergeCell ref="A41:D41"/>
    <mergeCell ref="E26:I26"/>
    <mergeCell ref="A27:D27"/>
    <mergeCell ref="A28:D28"/>
    <mergeCell ref="A29:D29"/>
    <mergeCell ref="A30:D30"/>
    <mergeCell ref="A31:D31"/>
    <mergeCell ref="A21:D21"/>
    <mergeCell ref="A22:D22"/>
    <mergeCell ref="A23:D23"/>
    <mergeCell ref="A24:D24"/>
    <mergeCell ref="A25:D25"/>
    <mergeCell ref="A26:D26"/>
    <mergeCell ref="E15:F15"/>
    <mergeCell ref="A16:B16"/>
    <mergeCell ref="C16:D16"/>
    <mergeCell ref="E16:F16"/>
    <mergeCell ref="E18:F18"/>
    <mergeCell ref="E20:H20"/>
    <mergeCell ref="E17:F17"/>
    <mergeCell ref="A10:D10"/>
    <mergeCell ref="A11:D11"/>
    <mergeCell ref="A12:D12"/>
    <mergeCell ref="A13:D13"/>
    <mergeCell ref="A15:B15"/>
    <mergeCell ref="C15:D15"/>
    <mergeCell ref="A4:C4"/>
    <mergeCell ref="D4:E4"/>
    <mergeCell ref="A5:C5"/>
    <mergeCell ref="D5:E5"/>
    <mergeCell ref="A8:F8"/>
    <mergeCell ref="A9:D9"/>
    <mergeCell ref="A2:C2"/>
    <mergeCell ref="G2:J2"/>
    <mergeCell ref="A3:C3"/>
    <mergeCell ref="D3:E3"/>
    <mergeCell ref="G3:H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enjcb</dc:creator>
  <cp:keywords/>
  <dc:description/>
  <cp:lastModifiedBy>enjcb</cp:lastModifiedBy>
  <dcterms:created xsi:type="dcterms:W3CDTF">2008-07-03T13:05:07Z</dcterms:created>
  <dcterms:modified xsi:type="dcterms:W3CDTF">2011-11-29T16:18:47Z</dcterms:modified>
  <cp:category/>
  <cp:version/>
  <cp:contentType/>
  <cp:contentStatus/>
</cp:coreProperties>
</file>